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lasc\Desktop\"/>
    </mc:Choice>
  </mc:AlternateContent>
  <bookViews>
    <workbookView xWindow="0" yWindow="0" windowWidth="19200" windowHeight="6470"/>
  </bookViews>
  <sheets>
    <sheet name="RANKING" sheetId="1" r:id="rId1"/>
    <sheet name="Summary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B1" i="2"/>
  <c r="A34" i="1"/>
  <c r="B34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A36" i="1"/>
  <c r="A37" i="1"/>
  <c r="A38" i="1"/>
  <c r="A39" i="1"/>
  <c r="B36" i="1"/>
  <c r="D6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D22" i="1"/>
  <c r="C22" i="1"/>
  <c r="D23" i="1"/>
  <c r="C23" i="1"/>
  <c r="D24" i="1"/>
  <c r="C24" i="1"/>
  <c r="D25" i="1"/>
  <c r="C25" i="1"/>
  <c r="D26" i="1"/>
  <c r="C26" i="1"/>
  <c r="D27" i="1"/>
  <c r="C27" i="1"/>
  <c r="D28" i="1"/>
  <c r="C28" i="1"/>
  <c r="D29" i="1"/>
  <c r="C29" i="1"/>
  <c r="D30" i="1"/>
  <c r="C30" i="1"/>
  <c r="D31" i="1"/>
  <c r="C31" i="1"/>
  <c r="F6" i="1"/>
  <c r="G6" i="1"/>
  <c r="I6" i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3" i="2"/>
  <c r="A42" i="1"/>
  <c r="A43" i="1"/>
  <c r="A44" i="1"/>
  <c r="A45" i="1"/>
  <c r="A46" i="1"/>
  <c r="A47" i="1"/>
  <c r="A48" i="1"/>
  <c r="A49" i="1"/>
  <c r="A50" i="1"/>
  <c r="A51" i="1"/>
  <c r="A52" i="1"/>
  <c r="B52" i="1"/>
  <c r="G51" i="1"/>
  <c r="B51" i="1"/>
  <c r="D51" i="1"/>
  <c r="B50" i="1"/>
  <c r="D50" i="1"/>
  <c r="F50" i="1"/>
  <c r="G50" i="1"/>
  <c r="B49" i="1"/>
  <c r="D49" i="1"/>
  <c r="F49" i="1"/>
  <c r="G49" i="1"/>
  <c r="B48" i="1"/>
  <c r="D48" i="1"/>
  <c r="F48" i="1"/>
  <c r="G48" i="1"/>
  <c r="B47" i="1"/>
  <c r="D47" i="1"/>
  <c r="F47" i="1"/>
  <c r="G47" i="1"/>
  <c r="B46" i="1"/>
  <c r="D46" i="1"/>
  <c r="F46" i="1"/>
  <c r="G46" i="1"/>
  <c r="B45" i="1"/>
  <c r="D45" i="1"/>
  <c r="F45" i="1"/>
  <c r="G45" i="1"/>
  <c r="B44" i="1"/>
  <c r="D44" i="1"/>
  <c r="F44" i="1"/>
  <c r="G44" i="1"/>
  <c r="D36" i="1"/>
  <c r="F36" i="1"/>
  <c r="G36" i="1"/>
  <c r="B37" i="1"/>
  <c r="D37" i="1"/>
  <c r="F37" i="1"/>
  <c r="G37" i="1"/>
  <c r="B38" i="1"/>
  <c r="D38" i="1"/>
  <c r="F38" i="1"/>
  <c r="G38" i="1"/>
  <c r="B39" i="1"/>
  <c r="D39" i="1"/>
  <c r="F39" i="1"/>
  <c r="G39" i="1"/>
  <c r="B42" i="1"/>
  <c r="D42" i="1"/>
  <c r="F42" i="1"/>
  <c r="G42" i="1"/>
  <c r="B43" i="1"/>
  <c r="D43" i="1"/>
  <c r="F43" i="1"/>
  <c r="G43" i="1"/>
  <c r="G35" i="1"/>
  <c r="H43" i="1"/>
  <c r="H39" i="1"/>
  <c r="H38" i="1"/>
  <c r="H37" i="1"/>
  <c r="H36" i="1"/>
  <c r="D32" i="1"/>
  <c r="F31" i="1"/>
  <c r="G31" i="1"/>
  <c r="I31" i="1"/>
  <c r="H31" i="1"/>
  <c r="F30" i="1"/>
  <c r="G30" i="1"/>
  <c r="I30" i="1"/>
  <c r="H30" i="1"/>
  <c r="F29" i="1"/>
  <c r="G29" i="1"/>
  <c r="I29" i="1"/>
  <c r="H29" i="1"/>
  <c r="F28" i="1"/>
  <c r="G28" i="1"/>
  <c r="I28" i="1"/>
  <c r="H28" i="1"/>
  <c r="F27" i="1"/>
  <c r="G27" i="1"/>
  <c r="I27" i="1"/>
  <c r="H27" i="1"/>
  <c r="F26" i="1"/>
  <c r="G26" i="1"/>
  <c r="I26" i="1"/>
  <c r="H26" i="1"/>
  <c r="F25" i="1"/>
  <c r="G25" i="1"/>
  <c r="I25" i="1"/>
  <c r="H25" i="1"/>
  <c r="F24" i="1"/>
  <c r="G24" i="1"/>
  <c r="I24" i="1"/>
  <c r="H24" i="1"/>
  <c r="F23" i="1"/>
  <c r="G23" i="1"/>
  <c r="I23" i="1"/>
  <c r="H23" i="1"/>
  <c r="F22" i="1"/>
  <c r="G22" i="1"/>
  <c r="I22" i="1"/>
  <c r="H22" i="1"/>
  <c r="F21" i="1"/>
  <c r="G21" i="1"/>
  <c r="I21" i="1"/>
  <c r="F20" i="1"/>
  <c r="G20" i="1"/>
  <c r="H21" i="1"/>
  <c r="I20" i="1"/>
  <c r="F19" i="1"/>
  <c r="G19" i="1"/>
  <c r="H20" i="1"/>
  <c r="I19" i="1"/>
  <c r="F18" i="1"/>
  <c r="G18" i="1"/>
  <c r="H19" i="1"/>
  <c r="I18" i="1"/>
  <c r="F17" i="1"/>
  <c r="G17" i="1"/>
  <c r="H18" i="1"/>
  <c r="I17" i="1"/>
  <c r="F16" i="1"/>
  <c r="G16" i="1"/>
  <c r="H17" i="1"/>
  <c r="I16" i="1"/>
  <c r="F15" i="1"/>
  <c r="G15" i="1"/>
  <c r="H16" i="1"/>
  <c r="I15" i="1"/>
  <c r="F14" i="1"/>
  <c r="G14" i="1"/>
  <c r="H15" i="1"/>
  <c r="I14" i="1"/>
  <c r="F13" i="1"/>
  <c r="G13" i="1"/>
  <c r="H14" i="1"/>
  <c r="I13" i="1"/>
  <c r="F11" i="1"/>
  <c r="G11" i="1"/>
  <c r="H13" i="1"/>
  <c r="F12" i="1"/>
  <c r="G12" i="1"/>
  <c r="I12" i="1"/>
  <c r="H12" i="1"/>
  <c r="I11" i="1"/>
  <c r="F10" i="1"/>
  <c r="G10" i="1"/>
  <c r="H11" i="1"/>
  <c r="I10" i="1"/>
  <c r="F9" i="1"/>
  <c r="G9" i="1"/>
  <c r="H10" i="1"/>
  <c r="I9" i="1"/>
  <c r="F8" i="1"/>
  <c r="G8" i="1"/>
  <c r="H9" i="1"/>
  <c r="I8" i="1"/>
  <c r="F7" i="1"/>
  <c r="G7" i="1"/>
  <c r="H8" i="1"/>
  <c r="I7" i="1"/>
  <c r="H7" i="1"/>
  <c r="H6" i="1"/>
</calcChain>
</file>

<file path=xl/sharedStrings.xml><?xml version="1.0" encoding="utf-8"?>
<sst xmlns="http://schemas.openxmlformats.org/spreadsheetml/2006/main" count="41" uniqueCount="27">
  <si>
    <t>YOUR NAME:</t>
  </si>
  <si>
    <t>Requested Position</t>
  </si>
  <si>
    <t>Pts</t>
  </si>
  <si>
    <t>YOUR RANKING</t>
  </si>
  <si>
    <t>Bucket Point Value</t>
  </si>
  <si>
    <t>Number of Positions in Bucket</t>
  </si>
  <si>
    <t>Your Total</t>
  </si>
  <si>
    <t>Status</t>
  </si>
  <si>
    <t>ASLT</t>
  </si>
  <si>
    <t>Career Ed. Spec.</t>
  </si>
  <si>
    <t>CAD PSC</t>
  </si>
  <si>
    <t>Dir. of Wellness KAD</t>
  </si>
  <si>
    <t>Office Assist II - KAD</t>
  </si>
  <si>
    <t>EPIC Coordinator</t>
  </si>
  <si>
    <t>Financial Aid Assist.</t>
  </si>
  <si>
    <t>Financial Aid PSC</t>
  </si>
  <si>
    <t>Dir. Of Equity</t>
  </si>
  <si>
    <t>CWA Counselor</t>
  </si>
  <si>
    <t>Dream Center PSC</t>
  </si>
  <si>
    <t>Retention Spc - Transfer</t>
  </si>
  <si>
    <t>Transfer Counselor</t>
  </si>
  <si>
    <t>SparkPoint Coord.</t>
  </si>
  <si>
    <t>SparkPoint Office Assist.</t>
  </si>
  <si>
    <t>Dean of Enrollment</t>
  </si>
  <si>
    <t xml:space="preserve">Division/Area </t>
  </si>
  <si>
    <t>ASLT - PT-Lib.Sup.Spec./Tech.Spt.</t>
  </si>
  <si>
    <t>KAD PSC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</si>
</sst>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scheme val="minor"/>
    </font>
    <font>
      <b/>
      <sz val="16"/>
      <color theme="1"/>
      <name val="Calibri"/>
      <scheme val="minor"/>
    </font>
    <font>
      <b/>
      <sz val="16"/>
      <color theme="0"/>
      <name val="Calibri"/>
      <scheme val="minor"/>
    </font>
    <font>
      <sz val="16"/>
      <color theme="0"/>
      <name val="Calibri"/>
      <scheme val="minor"/>
    </font>
    <font>
      <b/>
      <sz val="18"/>
      <color theme="0"/>
      <name val="Calibri"/>
      <scheme val="minor"/>
    </font>
    <font>
      <b/>
      <sz val="12"/>
      <color theme="0"/>
      <name val="Calibri"/>
      <family val="2"/>
      <scheme val="minor"/>
    </font>
    <font>
      <b/>
      <sz val="28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/>
    </xf>
    <xf numFmtId="0" fontId="3" fillId="3" borderId="2" xfId="0" applyFont="1" applyFill="1" applyBorder="1"/>
    <xf numFmtId="0" fontId="4" fillId="3" borderId="3" xfId="0" applyFont="1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 applyProtection="1">
      <alignment horizontal="center"/>
      <protection locked="0"/>
    </xf>
    <xf numFmtId="0" fontId="0" fillId="2" borderId="0" xfId="0" applyFill="1" applyBorder="1"/>
    <xf numFmtId="0" fontId="0" fillId="4" borderId="5" xfId="0" applyFill="1" applyBorder="1"/>
    <xf numFmtId="0" fontId="0" fillId="4" borderId="6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0" xfId="0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5" fillId="3" borderId="20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5" xfId="0" applyFill="1" applyBorder="1"/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</cellXfs>
  <cellStyles count="1">
    <cellStyle name="Normal" xfId="0" builtinId="0"/>
  </cellStyles>
  <dxfs count="6">
    <dxf>
      <font>
        <color auto="1"/>
      </font>
      <fill>
        <patternFill patternType="solid">
          <fgColor indexed="64"/>
          <bgColor theme="8" tint="0.79998168889431442"/>
        </patternFill>
      </fill>
      <border>
        <bottom style="thin">
          <color auto="1"/>
        </bottom>
      </border>
    </dxf>
    <dxf>
      <font>
        <color theme="1"/>
      </font>
      <fill>
        <patternFill patternType="solid">
          <fgColor indexed="64"/>
          <bgColor theme="8" tint="0.79998168889431442"/>
        </patternFill>
      </fill>
    </dxf>
    <dxf>
      <font>
        <color auto="1"/>
      </font>
      <fill>
        <patternFill patternType="solid">
          <fgColor indexed="64"/>
          <bgColor theme="8" tint="0.79998168889431442"/>
        </patternFill>
      </fill>
      <border>
        <bottom style="thin">
          <color auto="1"/>
        </bottom>
      </border>
    </dxf>
    <dxf>
      <font>
        <color theme="1"/>
      </font>
      <fill>
        <patternFill patternType="solid">
          <fgColor indexed="64"/>
          <bgColor theme="8" tint="0.79998168889431442"/>
        </patternFill>
      </fill>
    </dxf>
    <dxf>
      <font>
        <color auto="1"/>
      </font>
      <fill>
        <patternFill patternType="solid">
          <fgColor indexed="64"/>
          <bgColor theme="8" tint="0.79998168889431442"/>
        </patternFill>
      </fill>
      <border>
        <bottom style="thin">
          <color auto="1"/>
        </bottom>
      </border>
    </dxf>
    <dxf>
      <font>
        <color theme="1"/>
      </font>
      <fill>
        <patternFill patternType="solid">
          <fgColor indexed="64"/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topLeftCell="A3" zoomScale="90" zoomScaleNormal="90" workbookViewId="0">
      <selection activeCell="A8" sqref="A8"/>
    </sheetView>
  </sheetViews>
  <sheetFormatPr defaultColWidth="12" defaultRowHeight="14.5" x14ac:dyDescent="0.35"/>
  <cols>
    <col min="1" max="1" width="29.26953125" customWidth="1"/>
    <col min="2" max="2" width="12" style="31"/>
    <col min="3" max="3" width="11.81640625" hidden="1" customWidth="1"/>
    <col min="4" max="4" width="39.08984375" customWidth="1"/>
    <col min="5" max="5" width="2.7265625" customWidth="1"/>
    <col min="6" max="7" width="11.81640625" hidden="1" customWidth="1"/>
    <col min="9" max="9" width="27.81640625" bestFit="1" customWidth="1"/>
  </cols>
  <sheetData>
    <row r="1" spans="1:9" ht="42" customHeight="1" thickBot="1" x14ac:dyDescent="0.4">
      <c r="A1" s="55" t="s">
        <v>0</v>
      </c>
      <c r="B1" s="55"/>
      <c r="C1" s="1"/>
      <c r="D1" s="2"/>
      <c r="E1" s="1"/>
      <c r="F1" s="1"/>
      <c r="G1" s="1"/>
      <c r="H1" s="1"/>
      <c r="I1" s="1"/>
    </row>
    <row r="2" spans="1:9" ht="15" thickBot="1" x14ac:dyDescent="0.4">
      <c r="A2" s="1"/>
      <c r="B2" s="3"/>
      <c r="C2" s="1"/>
      <c r="D2" s="1"/>
      <c r="E2" s="1"/>
      <c r="F2" s="1"/>
      <c r="G2" s="1"/>
      <c r="H2" s="1"/>
      <c r="I2" s="1"/>
    </row>
    <row r="3" spans="1:9" ht="47.15" customHeight="1" thickBot="1" x14ac:dyDescent="0.4">
      <c r="A3" s="56" t="s">
        <v>24</v>
      </c>
      <c r="B3" s="56"/>
      <c r="C3" s="1"/>
      <c r="D3" s="2"/>
      <c r="E3" s="1"/>
      <c r="F3" s="1"/>
      <c r="G3" s="1"/>
      <c r="H3" s="1"/>
      <c r="I3" s="1"/>
    </row>
    <row r="4" spans="1:9" ht="15" thickBot="1" x14ac:dyDescent="0.4">
      <c r="A4" s="1"/>
      <c r="B4" s="3"/>
      <c r="C4" s="1"/>
      <c r="D4" s="1"/>
      <c r="E4" s="1"/>
      <c r="F4" s="1"/>
      <c r="G4" s="1"/>
      <c r="H4" s="1"/>
      <c r="I4" s="1"/>
    </row>
    <row r="5" spans="1:9" ht="21.5" thickBot="1" x14ac:dyDescent="0.55000000000000004">
      <c r="A5" s="4" t="s">
        <v>1</v>
      </c>
      <c r="B5" s="5" t="s">
        <v>2</v>
      </c>
      <c r="C5" s="1"/>
      <c r="D5" s="1"/>
      <c r="E5" s="1"/>
      <c r="F5" s="1"/>
      <c r="G5" s="1"/>
      <c r="H5" s="57" t="s">
        <v>3</v>
      </c>
      <c r="I5" s="58"/>
    </row>
    <row r="6" spans="1:9" x14ac:dyDescent="0.35">
      <c r="A6" s="6" t="s">
        <v>25</v>
      </c>
      <c r="B6" s="7"/>
      <c r="C6" s="8">
        <f t="shared" ref="C6:C31" si="0">IF(D6&lt;&gt;"",100,IF(B6="",10+ROW()/100,10-B6+ROW()/100))</f>
        <v>10.06</v>
      </c>
      <c r="D6" s="1" t="str">
        <f t="shared" ref="D6:D21" si="1">IF(B6="","",IF(ISNUMBER(B6)=TRUE,IF(B6=INT(B6),IF(AND(B6&gt;=1,B6&lt;=B$34),"","Please enter an integer between 1 and "&amp;B$34),"Please enter a whole number."),"Please enter a number. Remove any spaces"))</f>
        <v/>
      </c>
      <c r="E6" s="1"/>
      <c r="F6" s="1">
        <f t="shared" ref="F6:F31" si="2">SMALL(C$6:C$31,ROW()-5)</f>
        <v>10.06</v>
      </c>
      <c r="G6" s="1" t="str">
        <f t="shared" ref="G6:G31" si="3">IF(F6&gt;=10,"",10-INT(F6))</f>
        <v/>
      </c>
      <c r="H6" s="9" t="str">
        <f t="shared" ref="H6:H31" si="4">IF(G6="","",IF(G6=G5,"",G6&amp;" pt"&amp;IF(G6=1,"","s")))</f>
        <v/>
      </c>
      <c r="I6" s="10" t="str">
        <f t="shared" ref="I6:I31" si="5">IF(G6="","",INDEX(A$6:A$31,MATCH(F6,C$6:C$31,0)))</f>
        <v/>
      </c>
    </row>
    <row r="7" spans="1:9" x14ac:dyDescent="0.35">
      <c r="A7" s="6" t="s">
        <v>9</v>
      </c>
      <c r="B7" s="7"/>
      <c r="C7" s="8">
        <f t="shared" si="0"/>
        <v>10.07</v>
      </c>
      <c r="D7" s="1" t="str">
        <f t="shared" si="1"/>
        <v/>
      </c>
      <c r="E7" s="1"/>
      <c r="F7" s="1">
        <f t="shared" si="2"/>
        <v>10.07</v>
      </c>
      <c r="G7" s="1" t="str">
        <f t="shared" si="3"/>
        <v/>
      </c>
      <c r="H7" s="9" t="str">
        <f t="shared" si="4"/>
        <v/>
      </c>
      <c r="I7" s="10" t="str">
        <f t="shared" si="5"/>
        <v/>
      </c>
    </row>
    <row r="8" spans="1:9" x14ac:dyDescent="0.35">
      <c r="A8" s="6" t="s">
        <v>26</v>
      </c>
      <c r="B8" s="7"/>
      <c r="C8" s="8">
        <f t="shared" si="0"/>
        <v>10.08</v>
      </c>
      <c r="D8" s="1" t="str">
        <f t="shared" si="1"/>
        <v/>
      </c>
      <c r="E8" s="1"/>
      <c r="F8" s="1">
        <f t="shared" si="2"/>
        <v>10.08</v>
      </c>
      <c r="G8" s="1" t="str">
        <f t="shared" si="3"/>
        <v/>
      </c>
      <c r="H8" s="9" t="str">
        <f t="shared" si="4"/>
        <v/>
      </c>
      <c r="I8" s="10" t="str">
        <f t="shared" si="5"/>
        <v/>
      </c>
    </row>
    <row r="9" spans="1:9" x14ac:dyDescent="0.35">
      <c r="A9" s="6" t="s">
        <v>11</v>
      </c>
      <c r="B9" s="7"/>
      <c r="C9" s="8">
        <f t="shared" si="0"/>
        <v>10.09</v>
      </c>
      <c r="D9" s="1" t="str">
        <f t="shared" si="1"/>
        <v/>
      </c>
      <c r="E9" s="1"/>
      <c r="F9" s="1">
        <f t="shared" si="2"/>
        <v>10.09</v>
      </c>
      <c r="G9" s="1" t="str">
        <f t="shared" si="3"/>
        <v/>
      </c>
      <c r="H9" s="9" t="str">
        <f t="shared" si="4"/>
        <v/>
      </c>
      <c r="I9" s="10" t="str">
        <f t="shared" si="5"/>
        <v/>
      </c>
    </row>
    <row r="10" spans="1:9" x14ac:dyDescent="0.35">
      <c r="A10" s="6" t="s">
        <v>12</v>
      </c>
      <c r="B10" s="7"/>
      <c r="C10" s="8">
        <f t="shared" si="0"/>
        <v>10.1</v>
      </c>
      <c r="D10" s="1" t="str">
        <f t="shared" si="1"/>
        <v/>
      </c>
      <c r="E10" s="1"/>
      <c r="F10" s="1">
        <f t="shared" si="2"/>
        <v>10.1</v>
      </c>
      <c r="G10" s="1" t="str">
        <f t="shared" si="3"/>
        <v/>
      </c>
      <c r="H10" s="9" t="str">
        <f t="shared" si="4"/>
        <v/>
      </c>
      <c r="I10" s="10" t="str">
        <f t="shared" si="5"/>
        <v/>
      </c>
    </row>
    <row r="11" spans="1:9" x14ac:dyDescent="0.35">
      <c r="A11" s="6" t="s">
        <v>13</v>
      </c>
      <c r="B11" s="7"/>
      <c r="C11" s="8">
        <f t="shared" si="0"/>
        <v>10.11</v>
      </c>
      <c r="D11" s="1" t="str">
        <f t="shared" si="1"/>
        <v/>
      </c>
      <c r="E11" s="1"/>
      <c r="F11" s="1">
        <f t="shared" si="2"/>
        <v>10.11</v>
      </c>
      <c r="G11" s="1" t="str">
        <f t="shared" si="3"/>
        <v/>
      </c>
      <c r="H11" s="9" t="str">
        <f t="shared" si="4"/>
        <v/>
      </c>
      <c r="I11" s="10" t="str">
        <f t="shared" si="5"/>
        <v/>
      </c>
    </row>
    <row r="12" spans="1:9" x14ac:dyDescent="0.35">
      <c r="A12" s="6" t="s">
        <v>14</v>
      </c>
      <c r="B12" s="7"/>
      <c r="C12" s="8">
        <f t="shared" si="0"/>
        <v>10.119999999999999</v>
      </c>
      <c r="D12" s="1" t="str">
        <f t="shared" si="1"/>
        <v/>
      </c>
      <c r="E12" s="1"/>
      <c r="F12" s="1">
        <f t="shared" si="2"/>
        <v>10.119999999999999</v>
      </c>
      <c r="G12" s="1" t="str">
        <f t="shared" si="3"/>
        <v/>
      </c>
      <c r="H12" s="9" t="str">
        <f t="shared" si="4"/>
        <v/>
      </c>
      <c r="I12" s="10" t="str">
        <f t="shared" si="5"/>
        <v/>
      </c>
    </row>
    <row r="13" spans="1:9" x14ac:dyDescent="0.35">
      <c r="A13" s="6" t="s">
        <v>15</v>
      </c>
      <c r="B13" s="7"/>
      <c r="C13" s="8">
        <f t="shared" si="0"/>
        <v>10.130000000000001</v>
      </c>
      <c r="D13" s="1" t="str">
        <f t="shared" si="1"/>
        <v/>
      </c>
      <c r="E13" s="1"/>
      <c r="F13" s="1">
        <f t="shared" si="2"/>
        <v>10.130000000000001</v>
      </c>
      <c r="G13" s="1" t="str">
        <f t="shared" si="3"/>
        <v/>
      </c>
      <c r="H13" s="9" t="str">
        <f>IF(G13="","",IF(G13=G11,"",G13&amp;" pt"&amp;IF(G13=1,"","s")))</f>
        <v/>
      </c>
      <c r="I13" s="10" t="str">
        <f t="shared" si="5"/>
        <v/>
      </c>
    </row>
    <row r="14" spans="1:9" x14ac:dyDescent="0.35">
      <c r="A14" s="6" t="s">
        <v>16</v>
      </c>
      <c r="B14" s="7"/>
      <c r="C14" s="8">
        <f t="shared" si="0"/>
        <v>10.14</v>
      </c>
      <c r="D14" s="1" t="str">
        <f t="shared" si="1"/>
        <v/>
      </c>
      <c r="E14" s="1"/>
      <c r="F14" s="1">
        <f t="shared" si="2"/>
        <v>10.14</v>
      </c>
      <c r="G14" s="1" t="str">
        <f t="shared" si="3"/>
        <v/>
      </c>
      <c r="H14" s="9" t="str">
        <f t="shared" si="4"/>
        <v/>
      </c>
      <c r="I14" s="10" t="str">
        <f t="shared" si="5"/>
        <v/>
      </c>
    </row>
    <row r="15" spans="1:9" x14ac:dyDescent="0.35">
      <c r="A15" s="6" t="s">
        <v>17</v>
      </c>
      <c r="B15" s="7"/>
      <c r="C15" s="8">
        <f t="shared" si="0"/>
        <v>10.15</v>
      </c>
      <c r="D15" s="1" t="str">
        <f t="shared" si="1"/>
        <v/>
      </c>
      <c r="E15" s="1"/>
      <c r="F15" s="1">
        <f t="shared" si="2"/>
        <v>10.15</v>
      </c>
      <c r="G15" s="1" t="str">
        <f t="shared" si="3"/>
        <v/>
      </c>
      <c r="H15" s="9" t="str">
        <f t="shared" si="4"/>
        <v/>
      </c>
      <c r="I15" s="10" t="str">
        <f t="shared" si="5"/>
        <v/>
      </c>
    </row>
    <row r="16" spans="1:9" x14ac:dyDescent="0.35">
      <c r="A16" s="6" t="s">
        <v>18</v>
      </c>
      <c r="B16" s="7"/>
      <c r="C16" s="8">
        <f t="shared" si="0"/>
        <v>10.16</v>
      </c>
      <c r="D16" s="1" t="str">
        <f t="shared" si="1"/>
        <v/>
      </c>
      <c r="E16" s="1"/>
      <c r="F16" s="1">
        <f t="shared" si="2"/>
        <v>10.16</v>
      </c>
      <c r="G16" s="1" t="str">
        <f t="shared" si="3"/>
        <v/>
      </c>
      <c r="H16" s="9" t="str">
        <f t="shared" si="4"/>
        <v/>
      </c>
      <c r="I16" s="10" t="str">
        <f t="shared" si="5"/>
        <v/>
      </c>
    </row>
    <row r="17" spans="1:9" x14ac:dyDescent="0.35">
      <c r="A17" s="6" t="s">
        <v>19</v>
      </c>
      <c r="B17" s="7"/>
      <c r="C17" s="8">
        <f t="shared" si="0"/>
        <v>10.17</v>
      </c>
      <c r="D17" s="1" t="str">
        <f t="shared" si="1"/>
        <v/>
      </c>
      <c r="E17" s="1"/>
      <c r="F17" s="1">
        <f t="shared" si="2"/>
        <v>10.17</v>
      </c>
      <c r="G17" s="1" t="str">
        <f t="shared" si="3"/>
        <v/>
      </c>
      <c r="H17" s="9" t="str">
        <f t="shared" si="4"/>
        <v/>
      </c>
      <c r="I17" s="10" t="str">
        <f t="shared" si="5"/>
        <v/>
      </c>
    </row>
    <row r="18" spans="1:9" x14ac:dyDescent="0.35">
      <c r="A18" s="6" t="s">
        <v>20</v>
      </c>
      <c r="B18" s="7"/>
      <c r="C18" s="8">
        <f t="shared" si="0"/>
        <v>10.18</v>
      </c>
      <c r="D18" s="1" t="str">
        <f t="shared" si="1"/>
        <v/>
      </c>
      <c r="E18" s="1"/>
      <c r="F18" s="1">
        <f t="shared" si="2"/>
        <v>10.18</v>
      </c>
      <c r="G18" s="1" t="str">
        <f t="shared" si="3"/>
        <v/>
      </c>
      <c r="H18" s="9" t="str">
        <f t="shared" si="4"/>
        <v/>
      </c>
      <c r="I18" s="10" t="str">
        <f t="shared" si="5"/>
        <v/>
      </c>
    </row>
    <row r="19" spans="1:9" x14ac:dyDescent="0.35">
      <c r="A19" s="6" t="s">
        <v>21</v>
      </c>
      <c r="B19" s="7"/>
      <c r="C19" s="8">
        <f t="shared" si="0"/>
        <v>10.19</v>
      </c>
      <c r="D19" s="1" t="str">
        <f t="shared" si="1"/>
        <v/>
      </c>
      <c r="E19" s="1"/>
      <c r="F19" s="1">
        <f t="shared" si="2"/>
        <v>10.19</v>
      </c>
      <c r="G19" s="1" t="str">
        <f t="shared" si="3"/>
        <v/>
      </c>
      <c r="H19" s="9" t="str">
        <f t="shared" si="4"/>
        <v/>
      </c>
      <c r="I19" s="10" t="str">
        <f t="shared" si="5"/>
        <v/>
      </c>
    </row>
    <row r="20" spans="1:9" x14ac:dyDescent="0.35">
      <c r="A20" s="6" t="s">
        <v>22</v>
      </c>
      <c r="B20" s="7"/>
      <c r="C20" s="8">
        <f t="shared" si="0"/>
        <v>10.199999999999999</v>
      </c>
      <c r="D20" s="1" t="str">
        <f t="shared" si="1"/>
        <v/>
      </c>
      <c r="E20" s="1"/>
      <c r="F20" s="1">
        <f t="shared" si="2"/>
        <v>10.199999999999999</v>
      </c>
      <c r="G20" s="1" t="str">
        <f t="shared" si="3"/>
        <v/>
      </c>
      <c r="H20" s="9" t="str">
        <f t="shared" si="4"/>
        <v/>
      </c>
      <c r="I20" s="10" t="str">
        <f t="shared" si="5"/>
        <v/>
      </c>
    </row>
    <row r="21" spans="1:9" ht="15" thickBot="1" x14ac:dyDescent="0.4">
      <c r="A21" s="12" t="s">
        <v>23</v>
      </c>
      <c r="B21" s="7"/>
      <c r="C21" s="8">
        <f t="shared" si="0"/>
        <v>10.210000000000001</v>
      </c>
      <c r="D21" s="1" t="str">
        <f t="shared" si="1"/>
        <v/>
      </c>
      <c r="E21" s="1"/>
      <c r="F21" s="1">
        <f t="shared" si="2"/>
        <v>10.210000000000001</v>
      </c>
      <c r="G21" s="1" t="str">
        <f t="shared" si="3"/>
        <v/>
      </c>
      <c r="H21" s="9" t="str">
        <f t="shared" si="4"/>
        <v/>
      </c>
      <c r="I21" s="10" t="str">
        <f t="shared" si="5"/>
        <v/>
      </c>
    </row>
    <row r="22" spans="1:9" hidden="1" x14ac:dyDescent="0.35">
      <c r="A22" s="15"/>
      <c r="B22" s="16"/>
      <c r="C22" s="8">
        <f t="shared" si="0"/>
        <v>10.220000000000001</v>
      </c>
      <c r="D22" s="1" t="str">
        <f t="shared" ref="D22:D31" si="6">IF(B22="","",IF(ISNUMBER(B22)=TRUE,IF(B22=INT(B22),IF(AND(B22&gt;=1,B22&lt;=B$34),"","Please enter an integer between 1 and "&amp;B$34),"Please enter a whole number."),"Please enter a number. Remove any spaces"))</f>
        <v/>
      </c>
      <c r="E22" s="1"/>
      <c r="F22" s="1">
        <f t="shared" si="2"/>
        <v>10.220000000000001</v>
      </c>
      <c r="G22" s="1" t="str">
        <f t="shared" si="3"/>
        <v/>
      </c>
      <c r="H22" s="11" t="str">
        <f>IF(G22="","",IF(G22=#REF!,"",G22&amp;" pt"&amp;IF(G22=1,"","s")))</f>
        <v/>
      </c>
      <c r="I22" s="17" t="str">
        <f t="shared" si="5"/>
        <v/>
      </c>
    </row>
    <row r="23" spans="1:9" hidden="1" x14ac:dyDescent="0.35">
      <c r="A23" s="6"/>
      <c r="B23" s="18"/>
      <c r="C23" s="8">
        <f t="shared" si="0"/>
        <v>10.23</v>
      </c>
      <c r="D23" s="1" t="str">
        <f t="shared" si="6"/>
        <v/>
      </c>
      <c r="E23" s="1"/>
      <c r="F23" s="1">
        <f t="shared" si="2"/>
        <v>10.23</v>
      </c>
      <c r="G23" s="1" t="str">
        <f t="shared" si="3"/>
        <v/>
      </c>
      <c r="H23" s="11" t="str">
        <f t="shared" si="4"/>
        <v/>
      </c>
      <c r="I23" s="17" t="str">
        <f t="shared" si="5"/>
        <v/>
      </c>
    </row>
    <row r="24" spans="1:9" hidden="1" x14ac:dyDescent="0.35">
      <c r="A24" s="6"/>
      <c r="B24" s="18"/>
      <c r="C24" s="8">
        <f t="shared" si="0"/>
        <v>10.24</v>
      </c>
      <c r="D24" s="1" t="str">
        <f t="shared" si="6"/>
        <v/>
      </c>
      <c r="E24" s="1"/>
      <c r="F24" s="1">
        <f t="shared" si="2"/>
        <v>10.24</v>
      </c>
      <c r="G24" s="1" t="str">
        <f t="shared" si="3"/>
        <v/>
      </c>
      <c r="H24" s="11" t="str">
        <f t="shared" si="4"/>
        <v/>
      </c>
      <c r="I24" s="17" t="str">
        <f t="shared" si="5"/>
        <v/>
      </c>
    </row>
    <row r="25" spans="1:9" hidden="1" x14ac:dyDescent="0.35">
      <c r="A25" s="6"/>
      <c r="B25" s="18"/>
      <c r="C25" s="8">
        <f t="shared" si="0"/>
        <v>10.25</v>
      </c>
      <c r="D25" s="1" t="str">
        <f t="shared" si="6"/>
        <v/>
      </c>
      <c r="E25" s="1"/>
      <c r="F25" s="1">
        <f t="shared" si="2"/>
        <v>10.25</v>
      </c>
      <c r="G25" s="1" t="str">
        <f t="shared" si="3"/>
        <v/>
      </c>
      <c r="H25" s="11" t="str">
        <f t="shared" si="4"/>
        <v/>
      </c>
      <c r="I25" s="17" t="str">
        <f t="shared" si="5"/>
        <v/>
      </c>
    </row>
    <row r="26" spans="1:9" hidden="1" x14ac:dyDescent="0.35">
      <c r="A26" s="6"/>
      <c r="B26" s="18"/>
      <c r="C26" s="8">
        <f t="shared" si="0"/>
        <v>10.26</v>
      </c>
      <c r="D26" s="1" t="str">
        <f t="shared" si="6"/>
        <v/>
      </c>
      <c r="E26" s="1"/>
      <c r="F26" s="1">
        <f t="shared" si="2"/>
        <v>10.26</v>
      </c>
      <c r="G26" s="1" t="str">
        <f t="shared" si="3"/>
        <v/>
      </c>
      <c r="H26" s="11" t="str">
        <f t="shared" si="4"/>
        <v/>
      </c>
      <c r="I26" s="17" t="str">
        <f t="shared" si="5"/>
        <v/>
      </c>
    </row>
    <row r="27" spans="1:9" hidden="1" x14ac:dyDescent="0.35">
      <c r="A27" s="6"/>
      <c r="B27" s="18"/>
      <c r="C27" s="8">
        <f t="shared" si="0"/>
        <v>10.27</v>
      </c>
      <c r="D27" s="1" t="str">
        <f t="shared" si="6"/>
        <v/>
      </c>
      <c r="E27" s="1"/>
      <c r="F27" s="1">
        <f t="shared" si="2"/>
        <v>10.27</v>
      </c>
      <c r="G27" s="1" t="str">
        <f t="shared" si="3"/>
        <v/>
      </c>
      <c r="H27" s="11" t="str">
        <f t="shared" si="4"/>
        <v/>
      </c>
      <c r="I27" s="17" t="str">
        <f t="shared" si="5"/>
        <v/>
      </c>
    </row>
    <row r="28" spans="1:9" hidden="1" x14ac:dyDescent="0.35">
      <c r="A28" s="6"/>
      <c r="B28" s="18"/>
      <c r="C28" s="8">
        <f t="shared" si="0"/>
        <v>10.28</v>
      </c>
      <c r="D28" s="1" t="str">
        <f t="shared" si="6"/>
        <v/>
      </c>
      <c r="E28" s="1"/>
      <c r="F28" s="1">
        <f t="shared" si="2"/>
        <v>10.28</v>
      </c>
      <c r="G28" s="1" t="str">
        <f t="shared" si="3"/>
        <v/>
      </c>
      <c r="H28" s="11" t="str">
        <f t="shared" si="4"/>
        <v/>
      </c>
      <c r="I28" s="17" t="str">
        <f t="shared" si="5"/>
        <v/>
      </c>
    </row>
    <row r="29" spans="1:9" hidden="1" x14ac:dyDescent="0.35">
      <c r="A29" s="6"/>
      <c r="B29" s="18"/>
      <c r="C29" s="8">
        <f t="shared" si="0"/>
        <v>10.29</v>
      </c>
      <c r="D29" s="1" t="str">
        <f t="shared" si="6"/>
        <v/>
      </c>
      <c r="E29" s="1"/>
      <c r="F29" s="1">
        <f t="shared" si="2"/>
        <v>10.29</v>
      </c>
      <c r="G29" s="1" t="str">
        <f t="shared" si="3"/>
        <v/>
      </c>
      <c r="H29" s="11" t="str">
        <f t="shared" si="4"/>
        <v/>
      </c>
      <c r="I29" s="17" t="str">
        <f t="shared" si="5"/>
        <v/>
      </c>
    </row>
    <row r="30" spans="1:9" hidden="1" x14ac:dyDescent="0.35">
      <c r="A30" s="6"/>
      <c r="B30" s="18"/>
      <c r="C30" s="8">
        <f t="shared" si="0"/>
        <v>10.3</v>
      </c>
      <c r="D30" s="1" t="str">
        <f t="shared" si="6"/>
        <v/>
      </c>
      <c r="E30" s="1"/>
      <c r="F30" s="1">
        <f t="shared" si="2"/>
        <v>10.3</v>
      </c>
      <c r="G30" s="1" t="str">
        <f t="shared" si="3"/>
        <v/>
      </c>
      <c r="H30" s="11" t="str">
        <f t="shared" si="4"/>
        <v/>
      </c>
      <c r="I30" s="17" t="str">
        <f t="shared" si="5"/>
        <v/>
      </c>
    </row>
    <row r="31" spans="1:9" ht="15" hidden="1" thickBot="1" x14ac:dyDescent="0.4">
      <c r="A31" s="12"/>
      <c r="B31" s="19"/>
      <c r="C31" s="8">
        <f t="shared" si="0"/>
        <v>10.31</v>
      </c>
      <c r="D31" s="1" t="str">
        <f t="shared" si="6"/>
        <v/>
      </c>
      <c r="E31" s="1"/>
      <c r="F31" s="1">
        <f t="shared" si="2"/>
        <v>10.31</v>
      </c>
      <c r="G31" s="1" t="str">
        <f t="shared" si="3"/>
        <v/>
      </c>
      <c r="H31" s="13" t="str">
        <f t="shared" si="4"/>
        <v/>
      </c>
      <c r="I31" s="14" t="str">
        <f t="shared" si="5"/>
        <v/>
      </c>
    </row>
    <row r="32" spans="1:9" x14ac:dyDescent="0.35">
      <c r="A32" s="1"/>
      <c r="B32" s="3"/>
      <c r="C32" s="1"/>
      <c r="D32" s="1" t="str">
        <f t="shared" ref="D32" si="7">IF(B32="","",IF(ISNUMBER(B32)=TRUE,IF(B32=INT(B32),IF(AND(B32&gt;=1,B32&lt;=B$34),"","Please enter an integer between 0 and "&amp;B$34),"Please enter a whole number."),"Please enter a number.  No spaces"))</f>
        <v/>
      </c>
      <c r="E32" s="1"/>
      <c r="F32" s="1"/>
      <c r="G32" s="1"/>
      <c r="H32" s="1"/>
      <c r="I32" s="1"/>
    </row>
    <row r="33" spans="1:9" ht="15" thickBot="1" x14ac:dyDescent="0.4">
      <c r="A33" s="1"/>
      <c r="B33" s="3"/>
      <c r="C33" s="1"/>
      <c r="D33" s="1"/>
      <c r="E33" s="1"/>
      <c r="F33" s="1"/>
      <c r="G33" s="1"/>
      <c r="H33" s="1"/>
      <c r="I33" s="1"/>
    </row>
    <row r="34" spans="1:9" hidden="1" x14ac:dyDescent="0.35">
      <c r="A34" s="3">
        <f>COUNTA(A6:A33)</f>
        <v>16</v>
      </c>
      <c r="B34" s="3">
        <f>INT(SQRT(A34))+1-INT(INT(SQRT(A34))^2/A34)</f>
        <v>4</v>
      </c>
      <c r="C34" s="3"/>
      <c r="D34" s="1"/>
      <c r="E34" s="1"/>
      <c r="F34" s="1"/>
      <c r="G34" s="1"/>
      <c r="H34" s="1"/>
      <c r="I34" s="1"/>
    </row>
    <row r="35" spans="1:9" ht="47" thickBot="1" x14ac:dyDescent="0.4">
      <c r="A35" s="36" t="s">
        <v>4</v>
      </c>
      <c r="B35" s="37" t="s">
        <v>5</v>
      </c>
      <c r="C35" s="37"/>
      <c r="D35" s="38" t="s">
        <v>6</v>
      </c>
      <c r="E35" s="39"/>
      <c r="F35" s="39"/>
      <c r="G35" s="39">
        <f>SUM(G36:G51)</f>
        <v>8</v>
      </c>
      <c r="H35" s="59" t="s">
        <v>7</v>
      </c>
      <c r="I35" s="60"/>
    </row>
    <row r="36" spans="1:9" ht="15" customHeight="1" x14ac:dyDescent="0.35">
      <c r="A36" s="20">
        <f>B34</f>
        <v>4</v>
      </c>
      <c r="B36" s="21">
        <f>IF(A36="","",INT(INT(A$34/B$34)+A36/B$34+(MOD(A$34,B$34)-1)/B$34))</f>
        <v>4</v>
      </c>
      <c r="C36" s="22"/>
      <c r="D36" s="23" t="str">
        <f>IF(B36="","",IF(COUNTIF(B$6:B$33,A36)=0,"",COUNTIF(B$6:B$33,A36)))</f>
        <v/>
      </c>
      <c r="E36" s="40"/>
      <c r="F36" s="8">
        <f>IF(D36="",2,SIGN(B36-D36))</f>
        <v>2</v>
      </c>
      <c r="G36" s="8">
        <f>IF(F36="","",ABS(F36))</f>
        <v>2</v>
      </c>
      <c r="H36" s="61" t="str">
        <f>IF(F36=0,"",IF(F36=2, B36&amp;" more to go",IF(F36=1,B36-D36&amp;" more to go",D36-B36&amp;" too many")))</f>
        <v>4 more to go</v>
      </c>
      <c r="I36" s="62"/>
    </row>
    <row r="37" spans="1:9" ht="15" customHeight="1" x14ac:dyDescent="0.35">
      <c r="A37" s="24">
        <f>IF(OR(A36=1,A36=""),"",A36-1)</f>
        <v>3</v>
      </c>
      <c r="B37" s="25">
        <f>IF(A37="","",INT(INT(A$34/B$34)+A37/B$34+(MOD(A$34,B$34)-1)/B$34))</f>
        <v>4</v>
      </c>
      <c r="C37" s="26"/>
      <c r="D37" s="27" t="str">
        <f>IF(B37="","",IF(COUNTIF(B$6:B$33,A37)=0,"",COUNTIF(B$6:B$33,A37)))</f>
        <v/>
      </c>
      <c r="E37" s="40"/>
      <c r="F37" s="8">
        <f t="shared" ref="F37:F39" si="8">IF(D37="",2,SIGN(B37-D37))</f>
        <v>2</v>
      </c>
      <c r="G37" s="8">
        <f t="shared" ref="G37:G51" si="9">IF(F37="","",ABS(F37))</f>
        <v>2</v>
      </c>
      <c r="H37" s="44" t="str">
        <f t="shared" ref="H37:H39" si="10">IF(F37=0,"",IF(F37=2, B37&amp;" more to go",IF(F37=1,B37-D37&amp;" more to go",D37-B37&amp;" too many")))</f>
        <v>4 more to go</v>
      </c>
      <c r="I37" s="45"/>
    </row>
    <row r="38" spans="1:9" ht="15" customHeight="1" x14ac:dyDescent="0.35">
      <c r="A38" s="24">
        <f t="shared" ref="A38:A52" si="11">IF(OR(A37=1,A37=""),"",A37-1)</f>
        <v>2</v>
      </c>
      <c r="B38" s="25">
        <f>IF(A38="","",INT(INT(A$34/B$34)+A38/B$34+(MOD(A$34,B$34)-1)/B$34))</f>
        <v>4</v>
      </c>
      <c r="C38" s="26"/>
      <c r="D38" s="27" t="str">
        <f>IF(B38="","",IF(COUNTIF(B$6:B$33,A38)=0,"",COUNTIF(B$6:B$33,A38)))</f>
        <v/>
      </c>
      <c r="E38" s="40"/>
      <c r="F38" s="8">
        <f t="shared" si="8"/>
        <v>2</v>
      </c>
      <c r="G38" s="8">
        <f t="shared" si="9"/>
        <v>2</v>
      </c>
      <c r="H38" s="44" t="str">
        <f t="shared" si="10"/>
        <v>4 more to go</v>
      </c>
      <c r="I38" s="45"/>
    </row>
    <row r="39" spans="1:9" ht="15" customHeight="1" thickBot="1" x14ac:dyDescent="0.4">
      <c r="A39" s="28">
        <f t="shared" si="11"/>
        <v>1</v>
      </c>
      <c r="B39" s="29">
        <f>IF(A39="","",INT(INT(A$34/B$34)+A39/B$34+(MOD(A$34,B$34)-1)/B$34))</f>
        <v>4</v>
      </c>
      <c r="C39" s="41"/>
      <c r="D39" s="30" t="str">
        <f>IF(B39="","",IF(COUNTIF(B$6:B$33,A39)=0,"",COUNTIF(B$6:B$33,A39)))</f>
        <v/>
      </c>
      <c r="E39" s="42"/>
      <c r="F39" s="43">
        <f t="shared" si="8"/>
        <v>2</v>
      </c>
      <c r="G39" s="43">
        <f t="shared" si="9"/>
        <v>2</v>
      </c>
      <c r="H39" s="46" t="str">
        <f t="shared" si="10"/>
        <v>4 more to go</v>
      </c>
      <c r="I39" s="47"/>
    </row>
    <row r="40" spans="1:9" ht="15" customHeight="1" x14ac:dyDescent="0.35">
      <c r="A40" s="35"/>
      <c r="B40" s="35"/>
      <c r="C40" s="35"/>
      <c r="D40" s="35"/>
      <c r="E40" s="35"/>
      <c r="F40" s="34"/>
      <c r="G40" s="34"/>
      <c r="H40" s="48"/>
      <c r="I40" s="48"/>
    </row>
    <row r="41" spans="1:9" ht="16" customHeight="1" x14ac:dyDescent="0.35">
      <c r="A41" s="35"/>
      <c r="B41" s="35"/>
      <c r="C41" s="35"/>
      <c r="D41" s="35"/>
      <c r="E41" s="35"/>
      <c r="F41" s="34"/>
      <c r="G41" s="34"/>
      <c r="H41" s="48"/>
      <c r="I41" s="48"/>
    </row>
    <row r="42" spans="1:9" ht="15" thickBot="1" x14ac:dyDescent="0.4">
      <c r="A42" s="31" t="str">
        <f>IF(OR(A41=1,A41=""),"",A41-1)</f>
        <v/>
      </c>
      <c r="B42" s="31" t="str">
        <f t="shared" ref="B42:B52" si="12">IF(A42="","",INT(INT(A$34/B$34)+A42/B$34+(MOD(A$34,B$34)-1)/B$34))</f>
        <v/>
      </c>
      <c r="C42" s="31"/>
      <c r="D42" t="str">
        <f t="shared" ref="D42:D51" si="13">IF(B42="","",IF(COUNTIF(B$6:B$33,A42)=0,"",COUNTIF(B$6:B$33,A42)))</f>
        <v/>
      </c>
      <c r="F42" t="str">
        <f t="shared" ref="F42:F50" si="14">IF(D42="","",SIGN(B42-D42))</f>
        <v/>
      </c>
      <c r="G42" t="str">
        <f t="shared" si="9"/>
        <v/>
      </c>
    </row>
    <row r="43" spans="1:9" x14ac:dyDescent="0.35">
      <c r="A43" s="31" t="str">
        <f t="shared" si="11"/>
        <v/>
      </c>
      <c r="B43" s="31" t="str">
        <f t="shared" si="12"/>
        <v/>
      </c>
      <c r="C43" s="31"/>
      <c r="D43" t="str">
        <f t="shared" si="13"/>
        <v/>
      </c>
      <c r="F43" t="str">
        <f t="shared" si="14"/>
        <v/>
      </c>
      <c r="G43" t="str">
        <f t="shared" si="9"/>
        <v/>
      </c>
      <c r="H43" s="49" t="str">
        <f>IF(AND(G35=0, SUM(B6:B31)&gt;0),"Thank you!","")</f>
        <v/>
      </c>
      <c r="I43" s="50"/>
    </row>
    <row r="44" spans="1:9" x14ac:dyDescent="0.35">
      <c r="A44" s="31" t="str">
        <f t="shared" si="11"/>
        <v/>
      </c>
      <c r="B44" s="31" t="str">
        <f t="shared" si="12"/>
        <v/>
      </c>
      <c r="C44" s="31"/>
      <c r="D44" t="str">
        <f t="shared" si="13"/>
        <v/>
      </c>
      <c r="F44" t="str">
        <f t="shared" si="14"/>
        <v/>
      </c>
      <c r="G44" t="str">
        <f t="shared" si="9"/>
        <v/>
      </c>
      <c r="H44" s="51"/>
      <c r="I44" s="52"/>
    </row>
    <row r="45" spans="1:9" ht="15" thickBot="1" x14ac:dyDescent="0.4">
      <c r="A45" s="31" t="str">
        <f t="shared" si="11"/>
        <v/>
      </c>
      <c r="B45" s="31" t="str">
        <f t="shared" si="12"/>
        <v/>
      </c>
      <c r="C45" s="31"/>
      <c r="D45" t="str">
        <f t="shared" si="13"/>
        <v/>
      </c>
      <c r="F45" t="str">
        <f t="shared" si="14"/>
        <v/>
      </c>
      <c r="G45" t="str">
        <f t="shared" si="9"/>
        <v/>
      </c>
      <c r="H45" s="53"/>
      <c r="I45" s="54"/>
    </row>
    <row r="46" spans="1:9" x14ac:dyDescent="0.35">
      <c r="A46" s="31" t="str">
        <f t="shared" si="11"/>
        <v/>
      </c>
      <c r="B46" s="31" t="str">
        <f t="shared" si="12"/>
        <v/>
      </c>
      <c r="C46" s="31"/>
      <c r="D46" t="str">
        <f t="shared" si="13"/>
        <v/>
      </c>
      <c r="F46" t="str">
        <f t="shared" si="14"/>
        <v/>
      </c>
      <c r="G46" t="str">
        <f t="shared" si="9"/>
        <v/>
      </c>
    </row>
    <row r="47" spans="1:9" x14ac:dyDescent="0.35">
      <c r="A47" s="31" t="str">
        <f t="shared" si="11"/>
        <v/>
      </c>
      <c r="B47" s="31" t="str">
        <f t="shared" si="12"/>
        <v/>
      </c>
      <c r="C47" s="31"/>
      <c r="D47" t="str">
        <f t="shared" si="13"/>
        <v/>
      </c>
      <c r="F47" t="str">
        <f t="shared" si="14"/>
        <v/>
      </c>
      <c r="G47" t="str">
        <f t="shared" si="9"/>
        <v/>
      </c>
    </row>
    <row r="48" spans="1:9" x14ac:dyDescent="0.35">
      <c r="A48" s="31" t="str">
        <f t="shared" si="11"/>
        <v/>
      </c>
      <c r="B48" s="31" t="str">
        <f t="shared" si="12"/>
        <v/>
      </c>
      <c r="C48" s="31"/>
      <c r="D48" t="str">
        <f t="shared" si="13"/>
        <v/>
      </c>
      <c r="F48" t="str">
        <f t="shared" si="14"/>
        <v/>
      </c>
      <c r="G48" t="str">
        <f t="shared" si="9"/>
        <v/>
      </c>
    </row>
    <row r="49" spans="1:7" x14ac:dyDescent="0.35">
      <c r="A49" s="31" t="str">
        <f t="shared" si="11"/>
        <v/>
      </c>
      <c r="B49" s="31" t="str">
        <f t="shared" si="12"/>
        <v/>
      </c>
      <c r="C49" s="31"/>
      <c r="D49" t="str">
        <f t="shared" si="13"/>
        <v/>
      </c>
      <c r="F49" t="str">
        <f t="shared" si="14"/>
        <v/>
      </c>
      <c r="G49" t="str">
        <f t="shared" si="9"/>
        <v/>
      </c>
    </row>
    <row r="50" spans="1:7" x14ac:dyDescent="0.35">
      <c r="A50" s="31" t="str">
        <f t="shared" si="11"/>
        <v/>
      </c>
      <c r="B50" s="31" t="str">
        <f t="shared" si="12"/>
        <v/>
      </c>
      <c r="C50" s="31"/>
      <c r="D50" t="str">
        <f t="shared" si="13"/>
        <v/>
      </c>
      <c r="F50" t="str">
        <f t="shared" si="14"/>
        <v/>
      </c>
      <c r="G50" t="str">
        <f t="shared" si="9"/>
        <v/>
      </c>
    </row>
    <row r="51" spans="1:7" x14ac:dyDescent="0.35">
      <c r="A51" s="31" t="str">
        <f t="shared" si="11"/>
        <v/>
      </c>
      <c r="B51" s="31" t="str">
        <f t="shared" si="12"/>
        <v/>
      </c>
      <c r="C51" s="31"/>
      <c r="D51" t="str">
        <f t="shared" si="13"/>
        <v/>
      </c>
      <c r="G51" t="str">
        <f t="shared" si="9"/>
        <v/>
      </c>
    </row>
    <row r="52" spans="1:7" x14ac:dyDescent="0.35">
      <c r="A52" s="31" t="str">
        <f t="shared" si="11"/>
        <v/>
      </c>
      <c r="B52" s="31" t="str">
        <f t="shared" si="12"/>
        <v/>
      </c>
      <c r="C52" s="31"/>
    </row>
    <row r="75" spans="4:4" x14ac:dyDescent="0.35">
      <c r="D75" s="31"/>
    </row>
  </sheetData>
  <mergeCells count="11">
    <mergeCell ref="H37:I37"/>
    <mergeCell ref="A1:B1"/>
    <mergeCell ref="A3:B3"/>
    <mergeCell ref="H5:I5"/>
    <mergeCell ref="H35:I35"/>
    <mergeCell ref="H36:I36"/>
    <mergeCell ref="H38:I38"/>
    <mergeCell ref="H39:I39"/>
    <mergeCell ref="H40:I40"/>
    <mergeCell ref="H41:I41"/>
    <mergeCell ref="H43:I45"/>
  </mergeCells>
  <conditionalFormatting sqref="H6:I6 H7:H10 H22:I31 H13:H20 I7:I20">
    <cfRule type="expression" dxfId="5" priority="2">
      <formula>IF($G6=$G7,0,1)=0</formula>
    </cfRule>
  </conditionalFormatting>
  <conditionalFormatting sqref="H11:H12">
    <cfRule type="expression" dxfId="4" priority="3">
      <formula>IF($G11=$G12,0,1)=1</formula>
    </cfRule>
    <cfRule type="expression" dxfId="3" priority="4">
      <formula>IF($G11=$G12,0,1)=0</formula>
    </cfRule>
  </conditionalFormatting>
  <conditionalFormatting sqref="H6:I6 H7:H10 H13:H20 I7:I20">
    <cfRule type="expression" dxfId="2" priority="1">
      <formula>IF($G6=$G7,0,1)=1</formula>
    </cfRule>
  </conditionalFormatting>
  <conditionalFormatting sqref="H21:I21">
    <cfRule type="expression" dxfId="1" priority="7">
      <formula>IF($G21=#REF!,0,1)=0</formula>
    </cfRule>
  </conditionalFormatting>
  <conditionalFormatting sqref="H21:I21">
    <cfRule type="expression" dxfId="0" priority="11">
      <formula>IF($G21=#REF!,0,1)=1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B36" sqref="B36"/>
    </sheetView>
  </sheetViews>
  <sheetFormatPr defaultColWidth="12" defaultRowHeight="14.5" x14ac:dyDescent="0.35"/>
  <cols>
    <col min="1" max="1" width="12" style="31"/>
    <col min="2" max="2" width="22.6328125" customWidth="1"/>
  </cols>
  <sheetData>
    <row r="1" spans="1:2" x14ac:dyDescent="0.35">
      <c r="B1">
        <f>RANKING!D1</f>
        <v>0</v>
      </c>
    </row>
    <row r="2" spans="1:2" x14ac:dyDescent="0.35">
      <c r="B2">
        <f>RANKING!D3</f>
        <v>0</v>
      </c>
    </row>
    <row r="3" spans="1:2" x14ac:dyDescent="0.35">
      <c r="A3" s="31">
        <f>RANKING!B6</f>
        <v>0</v>
      </c>
      <c r="B3" s="6" t="s">
        <v>8</v>
      </c>
    </row>
    <row r="4" spans="1:2" x14ac:dyDescent="0.35">
      <c r="A4" s="31">
        <f>RANKING!B7</f>
        <v>0</v>
      </c>
      <c r="B4" s="6" t="s">
        <v>9</v>
      </c>
    </row>
    <row r="5" spans="1:2" x14ac:dyDescent="0.35">
      <c r="A5" s="31">
        <f>RANKING!B8</f>
        <v>0</v>
      </c>
      <c r="B5" s="6" t="s">
        <v>10</v>
      </c>
    </row>
    <row r="6" spans="1:2" x14ac:dyDescent="0.35">
      <c r="A6" s="31">
        <f>RANKING!B9</f>
        <v>0</v>
      </c>
      <c r="B6" s="6" t="s">
        <v>11</v>
      </c>
    </row>
    <row r="7" spans="1:2" x14ac:dyDescent="0.35">
      <c r="A7" s="31">
        <f>RANKING!B10</f>
        <v>0</v>
      </c>
      <c r="B7" s="6" t="s">
        <v>12</v>
      </c>
    </row>
    <row r="8" spans="1:2" x14ac:dyDescent="0.35">
      <c r="A8" s="31">
        <f>RANKING!B11</f>
        <v>0</v>
      </c>
      <c r="B8" s="6" t="s">
        <v>13</v>
      </c>
    </row>
    <row r="9" spans="1:2" x14ac:dyDescent="0.35">
      <c r="A9" s="31">
        <f>RANKING!B12</f>
        <v>0</v>
      </c>
      <c r="B9" s="6" t="s">
        <v>14</v>
      </c>
    </row>
    <row r="10" spans="1:2" x14ac:dyDescent="0.35">
      <c r="A10" s="31">
        <f>RANKING!B13</f>
        <v>0</v>
      </c>
      <c r="B10" s="6" t="s">
        <v>15</v>
      </c>
    </row>
    <row r="11" spans="1:2" x14ac:dyDescent="0.35">
      <c r="A11" s="31">
        <f>RANKING!B14</f>
        <v>0</v>
      </c>
      <c r="B11" s="6" t="s">
        <v>16</v>
      </c>
    </row>
    <row r="12" spans="1:2" x14ac:dyDescent="0.35">
      <c r="A12" s="31">
        <f>RANKING!B15</f>
        <v>0</v>
      </c>
      <c r="B12" s="6" t="s">
        <v>17</v>
      </c>
    </row>
    <row r="13" spans="1:2" x14ac:dyDescent="0.35">
      <c r="A13" s="31">
        <f>RANKING!B16</f>
        <v>0</v>
      </c>
      <c r="B13" s="6" t="s">
        <v>18</v>
      </c>
    </row>
    <row r="14" spans="1:2" x14ac:dyDescent="0.35">
      <c r="A14" s="31">
        <f>RANKING!B17</f>
        <v>0</v>
      </c>
      <c r="B14" s="6" t="s">
        <v>19</v>
      </c>
    </row>
    <row r="15" spans="1:2" x14ac:dyDescent="0.35">
      <c r="A15" s="31">
        <f>RANKING!B18</f>
        <v>0</v>
      </c>
      <c r="B15" s="6" t="s">
        <v>20</v>
      </c>
    </row>
    <row r="16" spans="1:2" x14ac:dyDescent="0.35">
      <c r="A16" s="31">
        <f>RANKING!B19</f>
        <v>0</v>
      </c>
      <c r="B16" s="6" t="s">
        <v>21</v>
      </c>
    </row>
    <row r="17" spans="1:3" x14ac:dyDescent="0.35">
      <c r="A17" s="31">
        <f>RANKING!B20</f>
        <v>0</v>
      </c>
      <c r="B17" s="6" t="s">
        <v>22</v>
      </c>
    </row>
    <row r="18" spans="1:3" ht="15" thickBot="1" x14ac:dyDescent="0.4">
      <c r="A18" s="31">
        <f>RANKING!B21</f>
        <v>0</v>
      </c>
      <c r="B18" s="12" t="s">
        <v>23</v>
      </c>
    </row>
    <row r="19" spans="1:3" x14ac:dyDescent="0.35">
      <c r="A19" s="32"/>
      <c r="B19" s="34"/>
      <c r="C19" s="33"/>
    </row>
    <row r="20" spans="1:3" x14ac:dyDescent="0.35">
      <c r="A20" s="32"/>
      <c r="B20" s="34"/>
      <c r="C20" s="33"/>
    </row>
    <row r="21" spans="1:3" x14ac:dyDescent="0.35">
      <c r="A21" s="32"/>
      <c r="B21" s="34"/>
      <c r="C21" s="33"/>
    </row>
    <row r="22" spans="1:3" x14ac:dyDescent="0.35">
      <c r="A22" s="32"/>
      <c r="B22" s="34"/>
      <c r="C22" s="33"/>
    </row>
    <row r="23" spans="1:3" x14ac:dyDescent="0.35">
      <c r="A23" s="32"/>
      <c r="B23" s="34"/>
      <c r="C23" s="33"/>
    </row>
    <row r="24" spans="1:3" x14ac:dyDescent="0.35">
      <c r="A24" s="32"/>
      <c r="B24" s="34"/>
      <c r="C24" s="33"/>
    </row>
    <row r="25" spans="1:3" x14ac:dyDescent="0.35">
      <c r="A25" s="32"/>
      <c r="B25" s="34"/>
      <c r="C25" s="33"/>
    </row>
    <row r="26" spans="1:3" x14ac:dyDescent="0.35">
      <c r="A26" s="32"/>
      <c r="B26" s="34"/>
      <c r="C26" s="33"/>
    </row>
    <row r="27" spans="1:3" x14ac:dyDescent="0.35">
      <c r="A27" s="32"/>
      <c r="B27" s="34"/>
      <c r="C27" s="33"/>
    </row>
    <row r="28" spans="1:3" x14ac:dyDescent="0.35">
      <c r="A28" s="32"/>
      <c r="B28" s="34"/>
      <c r="C28" s="33"/>
    </row>
    <row r="29" spans="1:3" x14ac:dyDescent="0.35">
      <c r="A29" s="32"/>
      <c r="B29" s="34"/>
      <c r="C29" s="33"/>
    </row>
    <row r="30" spans="1:3" x14ac:dyDescent="0.35">
      <c r="A30" s="32"/>
      <c r="B30" s="34"/>
      <c r="C30" s="33"/>
    </row>
    <row r="31" spans="1:3" x14ac:dyDescent="0.35">
      <c r="B31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Perlas, Char</dc:creator>
  <cp:lastModifiedBy>Perlas, Char</cp:lastModifiedBy>
  <cp:lastPrinted>2018-11-28T21:00:22Z</cp:lastPrinted>
  <dcterms:created xsi:type="dcterms:W3CDTF">2018-11-01T15:22:01Z</dcterms:created>
  <dcterms:modified xsi:type="dcterms:W3CDTF">2018-11-28T23:21:49Z</dcterms:modified>
</cp:coreProperties>
</file>